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ec4998f9e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anded Cost" sheetId="1" r:id="Re2941b963a8749dc"/>
    <x:sheet xmlns:r="http://schemas.openxmlformats.org/officeDocument/2006/relationships" name="Comparison" sheetId="2" r:id="R444a072c4f3643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"/>
    <x:numFmt numFmtId="201" formatCode="0.00%"/>
    <x:numFmt numFmtId="202" formatCode="0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2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3d8f106cb457c" /><Relationship Type="http://schemas.openxmlformats.org/officeDocument/2006/relationships/theme" Target="/xl/theme/theme1.xml" Id="Rb226eb70978a46e8" /><Relationship Type="http://schemas.openxmlformats.org/officeDocument/2006/relationships/sharedStrings" Target="/xl/sharedStrings.xml" Id="R126a834fd551455c" /><Relationship Type="http://schemas.openxmlformats.org/officeDocument/2006/relationships/worksheet" Target="/xl/worksheets/sheet1.xml" Id="Re2941b963a8749dc" /><Relationship Type="http://schemas.openxmlformats.org/officeDocument/2006/relationships/worksheet" Target="/xl/worksheets/sheet2.xml" Id="R444a072c4f3643c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6" hidden="0" customWidth="1"/>
    <x:col min="3" max="3" width="28" hidden="0" customWidth="1"/>
    <x:col min="5" max="5" width="24" hidden="0" customWidth="1"/>
    <x:col min="6" max="6" width="18" hidden="0" customWidth="1"/>
  </x:cols>
  <x:sheetData>
    <x:row r="1">
      <x:c r="A1" s="16" t="str">
        <x:v>SCMANA Landed Cost Calculator</x:v>
      </x:c>
      <x:c r="B1" s="16" t="str"/>
      <x:c r="C1" s="16" t="str"/>
      <x:c r="D1" s="16" t="str"/>
      <x:c r="E1" s="16" t="str"/>
      <x:c r="F1" s="16" t="str"/>
    </x:row>
    <x:row r="2">
      <x:c r="A2" s="17" t="str">
        <x:v>Input</x:v>
      </x:c>
      <x:c r="B2" s="17" t="str">
        <x:v>Value</x:v>
      </x:c>
      <x:c r="C2" s="17" t="str">
        <x:v>Notes</x:v>
      </x:c>
      <x:c r="D2" s="18"/>
      <x:c r="E2" s="17" t="str">
        <x:v>Calculation</x:v>
      </x:c>
      <x:c r="F2" s="17" t="str">
        <x:v>Result</x:v>
      </x:c>
    </x:row>
    <x:row r="3">
      <x:c r="A3" s="18" t="str">
        <x:v>Quantity</x:v>
      </x:c>
      <x:c r="B3" s="19" t="n">
        <x:v>1000</x:v>
      </x:c>
      <x:c r="C3" s="18" t="str">
        <x:v>Units</x:v>
      </x:c>
      <x:c r="D3" s="18"/>
      <x:c r="E3" s="18" t="str">
        <x:v>Goods Value</x:v>
      </x:c>
      <x:c r="F3" s="20" t="n">
        <x:f>B3*B4</x:f>
        <x:v>8500</x:v>
      </x:c>
    </x:row>
    <x:row r="4">
      <x:c r="A4" s="18" t="str">
        <x:v>Purchase Price / Unit</x:v>
      </x:c>
      <x:c r="B4" s="20" t="n">
        <x:v>8.5</x:v>
      </x:c>
      <x:c r="C4" s="18" t="str">
        <x:v>Supplier price</x:v>
      </x:c>
      <x:c r="D4" s="18"/>
      <x:c r="E4" s="18" t="str">
        <x:v>CIF Value</x:v>
      </x:c>
      <x:c r="F4" s="20" t="n">
        <x:f>F3+B5+B6</x:f>
        <x:v>10420</x:v>
      </x:c>
    </x:row>
    <x:row r="5">
      <x:c r="A5" s="18" t="str">
        <x:v>International Freight</x:v>
      </x:c>
      <x:c r="B5" s="20" t="n">
        <x:v>1800</x:v>
      </x:c>
      <x:c r="C5" s="18" t="str">
        <x:v>Shipment total</x:v>
      </x:c>
      <x:c r="D5" s="18"/>
      <x:c r="E5" s="18" t="str">
        <x:v>Customs Duty</x:v>
      </x:c>
      <x:c r="F5" s="20" t="n">
        <x:f>F4*B7</x:f>
        <x:v>521</x:v>
      </x:c>
    </x:row>
    <x:row r="6">
      <x:c r="A6" s="18" t="str">
        <x:v>Insurance</x:v>
      </x:c>
      <x:c r="B6" s="20" t="n">
        <x:v>120</x:v>
      </x:c>
      <x:c r="C6" s="18" t="str">
        <x:v>Shipment total</x:v>
      </x:c>
      <x:c r="D6" s="18"/>
      <x:c r="E6" s="18" t="str">
        <x:v>Tax Base</x:v>
      </x:c>
      <x:c r="F6" s="20" t="n">
        <x:f>F4+F5</x:f>
        <x:v>10941</x:v>
      </x:c>
    </x:row>
    <x:row r="7">
      <x:c r="A7" s="18" t="str">
        <x:v>Duty Rate</x:v>
      </x:c>
      <x:c r="B7" s="21" t="n">
        <x:v>0.05</x:v>
      </x:c>
      <x:c r="C7" s="18" t="str">
        <x:v>Template uses CIF</x:v>
      </x:c>
      <x:c r="D7" s="18"/>
      <x:c r="E7" s="18" t="str">
        <x:v>Import Tax / VAT</x:v>
      </x:c>
      <x:c r="F7" s="20" t="n">
        <x:f>F6*B8</x:f>
        <x:v>1094.1000000000001</x:v>
      </x:c>
    </x:row>
    <x:row r="8">
      <x:c r="A8" s="18" t="str">
        <x:v>Import Tax / VAT Rate</x:v>
      </x:c>
      <x:c r="B8" s="21" t="n">
        <x:v>0.1</x:v>
      </x:c>
      <x:c r="C8" s="18" t="str">
        <x:v>Template uses CIF + Duty</x:v>
      </x:c>
      <x:c r="D8" s="18"/>
      <x:c r="E8" s="18" t="str">
        <x:v>Total Landed Cost</x:v>
      </x:c>
      <x:c r="F8" s="20" t="n">
        <x:f>SUM(F3,B5,B6,F5,F7,B9:B13)</x:f>
        <x:v>13305.1</x:v>
      </x:c>
    </x:row>
    <x:row r="9">
      <x:c r="A9" s="18" t="str">
        <x:v>Clearance Fees</x:v>
      </x:c>
      <x:c r="B9" s="20" t="n">
        <x:v>250</x:v>
      </x:c>
      <x:c r="C9" s="18" t="str">
        <x:v>Shipment total</x:v>
      </x:c>
      <x:c r="D9" s="18"/>
      <x:c r="E9" s="18" t="str">
        <x:v>Landed Cost / Unit</x:v>
      </x:c>
      <x:c r="F9" s="20" t="n">
        <x:f>F8/B3</x:f>
        <x:v>13.3051</x:v>
      </x:c>
    </x:row>
    <x:row r="10">
      <x:c r="A10" s="18" t="str">
        <x:v>Port / Terminal</x:v>
      </x:c>
      <x:c r="B10" s="20" t="n">
        <x:v>320</x:v>
      </x:c>
      <x:c r="C10" s="18" t="str">
        <x:v>Shipment total</x:v>
      </x:c>
      <x:c r="D10" s="18"/>
      <x:c r="E10" s="18" t="str">
        <x:v>Uplift vs Purchase Price</x:v>
      </x:c>
      <x:c r="F10" s="21" t="n">
        <x:f>F9/B4-1</x:f>
        <x:v>0.5653058823529411</x:v>
      </x:c>
    </x:row>
    <x:row r="11">
      <x:c r="A11" s="18" t="str">
        <x:v>Local Transport</x:v>
      </x:c>
      <x:c r="B11" s="20" t="n">
        <x:v>450</x:v>
      </x:c>
      <x:c r="C11" s="18" t="str">
        <x:v>Shipment total</x:v>
      </x:c>
      <x:c r="D11" s="18"/>
      <x:c r="E11" s="18"/>
      <x:c r="F11" s="18"/>
    </x:row>
    <x:row r="12">
      <x:c r="A12" s="18" t="str">
        <x:v>Bank / Documentation</x:v>
      </x:c>
      <x:c r="B12" s="20" t="n">
        <x:v>100</x:v>
      </x:c>
      <x:c r="C12" s="18" t="str">
        <x:v>Shipment total</x:v>
      </x:c>
      <x:c r="D12" s="18"/>
      <x:c r="E12" s="18"/>
      <x:c r="F12" s="18"/>
    </x:row>
    <x:row r="13">
      <x:c r="A13" s="18" t="str">
        <x:v>Other Import Costs</x:v>
      </x:c>
      <x:c r="B13" s="20" t="n">
        <x:v>150</x:v>
      </x:c>
      <x:c r="C13" s="18" t="str">
        <x:v>Shipment total</x:v>
      </x:c>
      <x:c r="D13" s="18"/>
      <x:c r="E13" s="18"/>
      <x:c r="F13" s="18"/>
    </x:row>
    <x:row r="14">
      <x:c r="A14" s="18"/>
      <x:c r="B14" s="18"/>
      <x:c r="C14" s="18"/>
      <x:c r="D14" s="18"/>
      <x:c r="E14" s="18"/>
      <x:c r="F14" s="18"/>
    </x:row>
    <x:row r="15">
      <x:c r="A15" s="18" t="str">
        <x:v>Important</x:v>
      </x:c>
      <x:c r="B15" s="18" t="str">
        <x:v>Duty and tax bases vary by jurisdiction. Validate local customs rules before statutory or commercial use.</x:v>
      </x:c>
      <x:c r="C15" s="18" t="str"/>
      <x:c r="D15" s="18" t="str"/>
      <x:c r="E15" s="18" t="str"/>
      <x:c r="F15" s="18" t="str"/>
    </x:row>
    <x:row r="16">
      <x:c r="A16" s="18" t="str">
        <x:v>Use</x:v>
      </x:c>
      <x:c r="B16" s="18" t="str">
        <x:v>Compare total landed cost per usable unit, not supplier purchase price alone.</x:v>
      </x:c>
      <x:c r="C16" s="18" t="str"/>
      <x:c r="D16" s="18" t="str"/>
      <x:c r="E16" s="18" t="str"/>
      <x:c r="F16" s="18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9" hidden="0" customWidth="1"/>
    <x:col min="3" max="3" width="13" hidden="0" customWidth="1"/>
    <x:col min="4" max="4" width="11" hidden="0" customWidth="1"/>
    <x:col min="5" max="5" width="10" hidden="0" customWidth="1"/>
    <x:col min="6" max="6" width="10" hidden="0" customWidth="1"/>
    <x:col min="7" max="7" width="10" hidden="0" customWidth="1"/>
    <x:col min="8" max="8" width="11" hidden="0" customWidth="1"/>
    <x:col min="9" max="9" width="10" hidden="0" customWidth="1"/>
    <x:col min="10" max="10" width="13" hidden="0" customWidth="1"/>
    <x:col min="11" max="11" width="11" hidden="0" customWidth="1"/>
    <x:col min="12" max="12" width="10" hidden="0" customWidth="1"/>
    <x:col min="13" max="13" width="13" hidden="0" customWidth="1"/>
    <x:col min="14" max="14" width="10" hidden="0" customWidth="1"/>
    <x:col min="15" max="15" width="10" hidden="0" customWidth="1"/>
    <x:col min="16" max="16" width="16" hidden="0" customWidth="1"/>
    <x:col min="18" max="18" width="24" hidden="0" customWidth="1"/>
    <x:col min="19" max="19" width="18" hidden="0" customWidth="1"/>
  </x:cols>
  <x:sheetData>
    <x:row r="1">
      <x:c r="A1" s="16" t="str">
        <x:v>Supplier / Route Comparison</x:v>
      </x:c>
      <x:c r="B1" s="16" t="str"/>
      <x:c r="C1" s="16" t="str"/>
      <x:c r="D1" s="16" t="str"/>
      <x:c r="E1" s="16" t="str"/>
      <x:c r="F1" s="16" t="str"/>
      <x:c r="G1" s="16" t="str"/>
      <x:c r="H1" s="16" t="str"/>
      <x:c r="I1" s="16" t="str"/>
      <x:c r="J1" s="16" t="str"/>
      <x:c r="K1" s="16" t="str"/>
      <x:c r="L1" s="16" t="str"/>
      <x:c r="M1" s="16" t="str"/>
      <x:c r="N1" s="16" t="str"/>
      <x:c r="O1" s="16" t="str"/>
      <x:c r="P1" s="16" t="str"/>
      <x:c r="Q1" s="18"/>
      <x:c r="R1" s="18"/>
      <x:c r="S1" s="18"/>
    </x:row>
    <x:row r="2">
      <x:c r="A2" s="18"/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  <x:c r="N2" s="18"/>
      <x:c r="O2" s="18"/>
      <x:c r="P2" s="18"/>
      <x:c r="Q2" s="18"/>
      <x:c r="R2" s="18"/>
      <x:c r="S2" s="18"/>
    </x:row>
    <x:row r="3">
      <x:c r="A3" s="17" t="str">
        <x:v>Scenario</x:v>
      </x:c>
      <x:c r="B3" s="17" t="str">
        <x:v>Qty</x:v>
      </x:c>
      <x:c r="C3" s="17" t="str">
        <x:v>Purchase/Unit</x:v>
      </x:c>
      <x:c r="D3" s="17" t="str">
        <x:v>Freight</x:v>
      </x:c>
      <x:c r="E3" s="17" t="str">
        <x:v>Insurance</x:v>
      </x:c>
      <x:c r="F3" s="17" t="str">
        <x:v>Duty Rate</x:v>
      </x:c>
      <x:c r="G3" s="17" t="str">
        <x:v>Tax Rate</x:v>
      </x:c>
      <x:c r="H3" s="17" t="str">
        <x:v>Clearance</x:v>
      </x:c>
      <x:c r="I3" s="17" t="str">
        <x:v>Port</x:v>
      </x:c>
      <x:c r="J3" s="17" t="str">
        <x:v>Local Transport</x:v>
      </x:c>
      <x:c r="K3" s="17" t="str">
        <x:v>Bank/Docs</x:v>
      </x:c>
      <x:c r="L3" s="17" t="str">
        <x:v>Other</x:v>
      </x:c>
      <x:c r="M3" s="17" t="str">
        <x:v>Goods Value</x:v>
      </x:c>
      <x:c r="N3" s="17" t="str">
        <x:v>Duty</x:v>
      </x:c>
      <x:c r="O3" s="17" t="str">
        <x:v>Tax</x:v>
      </x:c>
      <x:c r="P3" s="17" t="str">
        <x:v>Landed Cost/Unit</x:v>
      </x:c>
      <x:c r="Q3" s="18"/>
      <x:c r="R3" s="17" t="str">
        <x:v>Summary</x:v>
      </x:c>
      <x:c r="S3" s="17" t="str">
        <x:v>Result</x:v>
      </x:c>
    </x:row>
    <x:row r="4">
      <x:c r="A4" s="18" t="str">
        <x:v>Supplier A / Ocean</x:v>
      </x:c>
      <x:c r="B4" s="19" t="n">
        <x:v>1000</x:v>
      </x:c>
      <x:c r="C4" s="20" t="n">
        <x:v>8.5</x:v>
      </x:c>
      <x:c r="D4" s="20" t="n">
        <x:v>1800</x:v>
      </x:c>
      <x:c r="E4" s="20" t="n">
        <x:v>120</x:v>
      </x:c>
      <x:c r="F4" s="21" t="n">
        <x:v>0.05</x:v>
      </x:c>
      <x:c r="G4" s="21" t="n">
        <x:v>0.1</x:v>
      </x:c>
      <x:c r="H4" s="20" t="n">
        <x:v>250</x:v>
      </x:c>
      <x:c r="I4" s="20" t="n">
        <x:v>320</x:v>
      </x:c>
      <x:c r="J4" s="20" t="n">
        <x:v>450</x:v>
      </x:c>
      <x:c r="K4" s="20" t="n">
        <x:v>100</x:v>
      </x:c>
      <x:c r="L4" s="20" t="n">
        <x:v>150</x:v>
      </x:c>
      <x:c r="M4" s="20" t="n">
        <x:f>B4*C4</x:f>
        <x:v>8500</x:v>
      </x:c>
      <x:c r="N4" s="20" t="n">
        <x:f>(M4+D4+E4)*F4</x:f>
        <x:v>521</x:v>
      </x:c>
      <x:c r="O4" s="20" t="n">
        <x:f>(M4+D4+E4+N4)*G4</x:f>
        <x:v>1094.1000000000001</x:v>
      </x:c>
      <x:c r="P4" s="20" t="n">
        <x:f>(M4+D4+E4+N4+O4+H4+I4+J4+K4+L4)/B4</x:f>
        <x:v>13.3051</x:v>
      </x:c>
      <x:c r="Q4" s="18"/>
      <x:c r="R4" s="18" t="str">
        <x:v>Lowest Landed Cost / Unit</x:v>
      </x:c>
      <x:c r="S4" s="20" t="n">
        <x:f>MIN(P4:P6)</x:f>
        <x:v>13.3051</x:v>
      </x:c>
    </x:row>
    <x:row r="5">
      <x:c r="A5" s="18" t="str">
        <x:v>Supplier B / Ocean</x:v>
      </x:c>
      <x:c r="B5" s="19" t="n">
        <x:v>1000</x:v>
      </x:c>
      <x:c r="C5" s="20" t="n">
        <x:v>8.2</x:v>
      </x:c>
      <x:c r="D5" s="20" t="n">
        <x:v>2300</x:v>
      </x:c>
      <x:c r="E5" s="20" t="n">
        <x:v>140</x:v>
      </x:c>
      <x:c r="F5" s="21" t="n">
        <x:v>0.05</x:v>
      </x:c>
      <x:c r="G5" s="21" t="n">
        <x:v>0.1</x:v>
      </x:c>
      <x:c r="H5" s="20" t="n">
        <x:v>250</x:v>
      </x:c>
      <x:c r="I5" s="20" t="n">
        <x:v>360</x:v>
      </x:c>
      <x:c r="J5" s="20" t="n">
        <x:v>500</x:v>
      </x:c>
      <x:c r="K5" s="20" t="n">
        <x:v>100</x:v>
      </x:c>
      <x:c r="L5" s="20" t="n">
        <x:v>150</x:v>
      </x:c>
      <x:c r="M5" s="20" t="n">
        <x:f>B5*C5</x:f>
        <x:v>8200</x:v>
      </x:c>
      <x:c r="N5" s="20" t="n">
        <x:f>(M5+D5+E5)*F5</x:f>
        <x:v>532</x:v>
      </x:c>
      <x:c r="O5" s="20" t="n">
        <x:f>(M5+D5+E5+N5)*G5</x:f>
        <x:v>1117.2</x:v>
      </x:c>
      <x:c r="P5" s="20" t="n">
        <x:f>(M5+D5+E5+N5+O5+H5+I5+J5+K5+L5)/B5</x:f>
        <x:v>13.6492</x:v>
      </x:c>
      <x:c r="Q5" s="18"/>
      <x:c r="R5" s="18" t="str">
        <x:v>Best Scenario</x:v>
      </x:c>
      <x:c r="S5" s="20" t="str">
        <x:f>INDEX(A4:A6,MATCH(S4,P4:P6,0))</x:f>
        <x:v>Supplier A / Ocean</x:v>
      </x:c>
    </x:row>
    <x:row r="6">
      <x:c r="A6" s="18" t="str">
        <x:v>Supplier C / Air</x:v>
      </x:c>
      <x:c r="B6" s="19" t="n">
        <x:v>1000</x:v>
      </x:c>
      <x:c r="C6" s="20" t="n">
        <x:v>7.9</x:v>
      </x:c>
      <x:c r="D6" s="20" t="n">
        <x:v>4800</x:v>
      </x:c>
      <x:c r="E6" s="20" t="n">
        <x:v>80</x:v>
      </x:c>
      <x:c r="F6" s="21" t="n">
        <x:v>0.05</x:v>
      </x:c>
      <x:c r="G6" s="21" t="n">
        <x:v>0.1</x:v>
      </x:c>
      <x:c r="H6" s="20" t="n">
        <x:v>220</x:v>
      </x:c>
      <x:c r="I6" s="20" t="n">
        <x:v>180</x:v>
      </x:c>
      <x:c r="J6" s="20" t="n">
        <x:v>250</x:v>
      </x:c>
      <x:c r="K6" s="20" t="n">
        <x:v>90</x:v>
      </x:c>
      <x:c r="L6" s="20" t="n">
        <x:v>120</x:v>
      </x:c>
      <x:c r="M6" s="20" t="n">
        <x:f>B6*C6</x:f>
        <x:v>7900</x:v>
      </x:c>
      <x:c r="N6" s="20" t="n">
        <x:f>(M6+D6+E6)*F6</x:f>
        <x:v>639</x:v>
      </x:c>
      <x:c r="O6" s="20" t="n">
        <x:f>(M6+D6+E6+N6)*G6</x:f>
        <x:v>1341.9</x:v>
      </x:c>
      <x:c r="P6" s="20" t="n">
        <x:f>(M6+D6+E6+N6+O6+H6+I6+J6+K6+L6)/B6</x:f>
        <x:v>15.620899999999999</x:v>
      </x:c>
      <x:c r="Q6" s="18"/>
      <x:c r="R6" s="18" t="str">
        <x:v>Highest Landed Cost / Unit</x:v>
      </x:c>
      <x:c r="S6" s="20" t="n">
        <x:f>MAX(P4:P6)</x:f>
        <x:v>15.620899999999999</x:v>
      </x:c>
    </x:row>
    <x:row r="7">
      <x:c r="A7" s="18"/>
      <x:c r="B7" s="18"/>
      <x:c r="C7" s="18"/>
      <x:c r="D7" s="18"/>
      <x:c r="E7" s="18"/>
      <x:c r="F7" s="18"/>
      <x:c r="G7" s="18"/>
      <x:c r="H7" s="18"/>
      <x:c r="I7" s="18"/>
      <x:c r="J7" s="18"/>
      <x:c r="K7" s="18"/>
      <x:c r="L7" s="18"/>
      <x:c r="M7" s="18"/>
      <x:c r="N7" s="18"/>
      <x:c r="O7" s="18"/>
      <x:c r="P7" s="18"/>
      <x:c r="Q7" s="18"/>
      <x:c r="R7" s="18" t="str">
        <x:v>Spread / Unit</x:v>
      </x:c>
      <x:c r="S7" s="20" t="n">
        <x:f>S6-S4</x:f>
        <x:v>2.3157999999999994</x:v>
      </x:c>
    </x:row>
  </x:sheetData>
  <x:pageMargins left="0.7" right="0.7" top="0.75" bottom="0.75" header="0.3" footer="0.3"/>
</x:worksheet>
</file>