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1c8b1356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Segmentation" sheetId="1" r:id="R3e6e917b51d74c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4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F1F1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EF5FA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6">
    <x:border/>
    <x:border/>
    <x:border>
      <x:left style="thin">
        <x:color rgb="FF9EADBA"/>
      </x:left>
      <x:top style="thin">
        <x:color rgb="FF9EADBA"/>
      </x:top>
    </x:border>
    <x:border>
      <x:right style="thin">
        <x:color rgb="FF9EADBA"/>
      </x:right>
      <x:top style="thin">
        <x:color rgb="FF9EADBA"/>
      </x:top>
    </x:border>
    <x:border>
      <x:left style="thin">
        <x:color rgb="FF9EADBA"/>
      </x:left>
      <x:bottom style="thin">
        <x:color rgb="FF9EADBA"/>
      </x:bottom>
    </x:border>
    <x:border>
      <x:right style="thin">
        <x:color rgb="FF9EADBA"/>
      </x:right>
      <x:bottom style="thin">
        <x:color rgb="FF9EADBA"/>
      </x:bottom>
    </x:border>
    <x:border>
      <x:left style="thin">
        <x:color rgb="FF9EADBA"/>
      </x:left>
      <x:top style="thin">
        <x:color rgb="FF9EADBA"/>
      </x:top>
    </x:border>
    <x:border>
      <x:right style="thin">
        <x:color rgb="FF9EADBA"/>
      </x:right>
      <x:top style="thin">
        <x:color rgb="FF9EADBA"/>
      </x:top>
    </x:border>
    <x:border>
      <x:left style="thin">
        <x:color rgb="FF9EADBA"/>
      </x:left>
      <x:bottom style="thin">
        <x:color rgb="FF9EADBA"/>
      </x:bottom>
    </x:border>
    <x:border>
      <x:right style="thin">
        <x:color rgb="FF9EADBA"/>
      </x:right>
      <x:bottom style="thin">
        <x:color rgb="FF9EADBA"/>
      </x:bottom>
    </x:border>
    <x:border>
      <x:left style="thin">
        <x:color rgb="FFD0D7DE"/>
      </x:left>
      <x:top style="thin">
        <x:color rgb="FFD0D7DE"/>
      </x:top>
    </x:border>
    <x:border>
      <x:top style="thin">
        <x:color rgb="FFD0D7DE"/>
      </x:top>
    </x:border>
    <x:border>
      <x:right style="thin">
        <x:color rgb="FFD0D7DE"/>
      </x:right>
      <x:top style="thin">
        <x:color rgb="FFD0D7DE"/>
      </x:top>
    </x:border>
    <x:border>
      <x:left style="thin">
        <x:color rgb="FFD0D7DE"/>
      </x:left>
    </x:border>
    <x:border>
      <x:right style="thin">
        <x:color rgb="FFD0D7DE"/>
      </x:right>
    </x:border>
    <x:border>
      <x:left style="thin">
        <x:color rgb="FFD0D7DE"/>
      </x:left>
      <x:bottom style="thin">
        <x:color rgb="FFD0D7DE"/>
      </x:bottom>
    </x:border>
    <x:border>
      <x:bottom style="thin">
        <x:color rgb="FFD0D7DE"/>
      </x:bottom>
    </x:border>
    <x:border>
      <x:right style="thin">
        <x:color rgb="FFD0D7DE"/>
      </x:right>
      <x:bottom style="thin">
        <x:color rgb="FFD0D7DE"/>
      </x:bottom>
    </x:border>
    <x:border>
      <x:left style="thin">
        <x:color rgb="FFD0D7DE"/>
      </x:left>
      <x:top style="thin">
        <x:color rgb="FFD0D7DE"/>
      </x:top>
    </x:border>
    <x:border>
      <x:top style="thin">
        <x:color rgb="FFD0D7DE"/>
      </x:top>
    </x:border>
    <x:border>
      <x:right style="thin">
        <x:color rgb="FFD0D7DE"/>
      </x:right>
      <x:top style="thin">
        <x:color rgb="FFD0D7DE"/>
      </x:top>
    </x:border>
    <x:border>
      <x:left style="thin">
        <x:color rgb="FFD0D7DE"/>
      </x:left>
    </x:border>
    <x:border>
      <x:right style="thin">
        <x:color rgb="FFD0D7DE"/>
      </x:right>
    </x:border>
    <x:border>
      <x:left style="thin">
        <x:color rgb="FFD0D7DE"/>
      </x:left>
      <x:bottom style="thin">
        <x:color rgb="FFD0D7DE"/>
      </x:bottom>
    </x:border>
    <x:border>
      <x:bottom style="thin">
        <x:color rgb="FFD0D7DE"/>
      </x:bottom>
    </x:border>
    <x:border>
      <x:right style="thin">
        <x:color rgb="FFD0D7DE"/>
      </x:right>
      <x:bottom style="thin">
        <x:color rgb="FFD0D7DE"/>
      </x:bottom>
    </x:border>
  </x:borders>
  <x:cellStyleXfs count="1">
    <x:xf numFmtId="0" fontId="0" fillId="0" borderId="0"/>
  </x:cellStyleXfs>
  <x:cellXfs count="9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9" xfId="0" applyNumberFormat="1" applyFont="1" applyFill="1" applyBorder="1"/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9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9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0" fontId="5" fillId="4" borderId="9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 applyAlignment="1">
      <x:alignment wrapText="1"/>
    </x:xf>
    <x:xf numFmtId="200" fontId="0" fillId="3" borderId="1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0" fillId="3" borderId="13" xfId="0" applyNumberFormat="1" applyFont="1" applyFill="1" applyBorder="1" applyAlignment="1">
      <x:alignment wrapText="1"/>
    </x:xf>
    <x:xf numFmtId="0" fontId="0" fillId="3" borderId="14" xfId="0" applyNumberFormat="1" applyFont="1" applyFill="1" applyBorder="1" applyAlignment="1">
      <x:alignment wrapText="1"/>
    </x:xf>
    <x:xf numFmtId="0" fontId="0" fillId="3" borderId="15" xfId="0" applyNumberFormat="1" applyFont="1" applyFill="1" applyBorder="1" applyAlignment="1">
      <x:alignment wrapText="1"/>
    </x:xf>
    <x:xf numFmtId="200" fontId="0" fillId="3" borderId="16" xfId="0" applyNumberFormat="1" applyFont="1" applyFill="1" applyBorder="1" applyAlignment="1">
      <x:alignment wrapText="1"/>
    </x:xf>
    <x:xf numFmtId="0" fontId="0" fillId="3" borderId="16" xfId="0" applyNumberFormat="1" applyFont="1" applyFill="1" applyBorder="1" applyAlignment="1">
      <x:alignment wrapText="1"/>
    </x:xf>
    <x:xf numFmtId="0" fontId="0" fillId="5" borderId="16" xfId="0" applyNumberFormat="1" applyFont="1" applyFill="1" applyBorder="1" applyAlignment="1">
      <x:alignment wrapText="1"/>
    </x:xf>
    <x:xf numFmtId="0" fontId="0" fillId="3" borderId="17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3" fillId="2" borderId="20" xfId="0" applyNumberFormat="1" applyFont="1" applyFill="1" applyBorder="1" applyAlignment="1">
      <x:alignment horizontal="center" vertical="center" wrapText="1"/>
    </x:xf>
    <x:xf numFmtId="0" fontId="0" fillId="3" borderId="21" xfId="0" applyNumberFormat="1" applyFont="1" applyFill="1" applyBorder="1" applyAlignment="1">
      <x:alignment wrapText="1"/>
    </x:xf>
    <x:xf numFmtId="0" fontId="0" fillId="3" borderId="22" xfId="0" applyNumberFormat="1" applyFont="1" applyFill="1" applyBorder="1" applyAlignment="1">
      <x:alignment wrapText="1"/>
    </x:xf>
    <x:xf numFmtId="0" fontId="0" fillId="3" borderId="23" xfId="0" applyNumberFormat="1" applyFont="1" applyFill="1" applyBorder="1" applyAlignment="1">
      <x:alignment wrapText="1"/>
    </x:xf>
    <x:xf numFmtId="200" fontId="0" fillId="3" borderId="24" xfId="0" applyNumberFormat="1" applyFont="1" applyFill="1" applyBorder="1" applyAlignment="1">
      <x:alignment wrapText="1"/>
    </x:xf>
    <x:xf numFmtId="0" fontId="0" fillId="3" borderId="24" xfId="0" applyNumberFormat="1" applyFont="1" applyFill="1" applyBorder="1" applyAlignment="1">
      <x:alignment wrapText="1"/>
    </x:xf>
    <x:xf numFmtId="0" fontId="0" fillId="5" borderId="24" xfId="0" applyNumberFormat="1" applyFont="1" applyFill="1" applyBorder="1" applyAlignment="1">
      <x:alignment wrapText="1"/>
    </x:xf>
    <x:xf numFmtId="0" fontId="0" fillId="3" borderId="2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4444e38d54140" /><Relationship Type="http://schemas.openxmlformats.org/officeDocument/2006/relationships/theme" Target="/xl/theme/theme1.xml" Id="Rb04225ad70be4f18" /><Relationship Type="http://schemas.openxmlformats.org/officeDocument/2006/relationships/sharedStrings" Target="/xl/sharedStrings.xml" Id="R1bc11c7b985f4f50" /><Relationship Type="http://schemas.openxmlformats.org/officeDocument/2006/relationships/worksheet" Target="/xl/worksheets/sheet1.xml" Id="R3e6e917b51d74c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8" hidden="0" customWidth="1"/>
    <x:col min="4" max="4" width="20" hidden="0" customWidth="1"/>
    <x:col min="5" max="5" width="16" hidden="0" customWidth="1"/>
    <x:col min="6" max="6" width="42" hidden="0" customWidth="1"/>
    <x:col min="7" max="7" width="26" hidden="0" customWidth="1"/>
  </x:cols>
  <x:sheetData>
    <x:row r="1" ht="28" customHeight="1">
      <x:c r="A1" s="5" t="str">
        <x:v>SCMANA Supplier Segmentation / Kraljic Matrix</x:v>
      </x:c>
      <x:c r="B1" s="5"/>
      <x:c r="C1" s="5"/>
      <x:c r="D1" s="5"/>
      <x:c r="E1" s="5"/>
      <x:c r="F1" s="5"/>
      <x:c r="G1" s="5"/>
    </x:row>
    <x:row r="2" ht="34" customHeight="1">
      <x:c r="A2" s="12" t="str">
        <x:v>Classify suppliers or purchase categories by Supply Risk and Business Impact, then use the quadrant as a decision framework for sourcing strategy.</x:v>
      </x:c>
      <x:c r="B2" s="12"/>
      <x:c r="C2" s="12"/>
      <x:c r="D2" s="12"/>
      <x:c r="E2" s="12"/>
      <x:c r="F2" s="12"/>
      <x:c r="G2" s="12"/>
    </x:row>
    <x:row r="4">
      <x:c r="A4" s="15" t="str">
        <x:v>Threshold Settings</x:v>
      </x:c>
      <x:c r="B4" s="15" t="str">
        <x:v>Value</x:v>
      </x:c>
      <x:c r="D4" s="15" t="str">
        <x:v>Kraljic Matrix – Quadrant Counts</x:v>
      </x:c>
      <x:c r="E4" s="15"/>
      <x:c r="F4" s="15"/>
      <x:c r="G4" s="15"/>
    </x:row>
    <x:row r="5">
      <x:c r="A5" t="str">
        <x:v>High Supply Risk starts at</x:v>
      </x:c>
      <x:c r="B5" s="20" t="n">
        <x:v>3</x:v>
      </x:c>
      <x:c r="D5" s="36" t="str">
        <x:f>"Bottleneck"&amp;CHAR(10)&amp;"Count: "&amp;COUNTIF($E$11:$E$25,"Bottleneck")</x:f>
        <x:v>Bottleneck
Count: 1</x:v>
      </x:c>
      <x:c r="E5" s="37"/>
      <x:c r="F5" s="36" t="str">
        <x:f>"Strategic"&amp;CHAR(10)&amp;"Count: "&amp;COUNTIF($E$11:$E$25,"Strategic")</x:f>
        <x:v>Strategic
Count: 1</x:v>
      </x:c>
      <x:c r="G5" s="37"/>
    </x:row>
    <x:row r="6">
      <x:c r="A6" t="str">
        <x:v>High Business Impact starts at</x:v>
      </x:c>
      <x:c r="B6" s="20" t="n">
        <x:v>3</x:v>
      </x:c>
      <x:c r="D6" s="38"/>
      <x:c r="E6" s="39"/>
      <x:c r="F6" s="38"/>
      <x:c r="G6" s="39"/>
    </x:row>
    <x:row r="7">
      <x:c r="D7" s="36" t="str">
        <x:f>"Non-Critical"&amp;CHAR(10)&amp;"Count: "&amp;COUNTIF($E$11:$E$25,"Non-Critical")</x:f>
        <x:v>Non-Critical
Count: 1</x:v>
      </x:c>
      <x:c r="E7" s="37"/>
      <x:c r="F7" s="36" t="str">
        <x:f>"Leverage"&amp;CHAR(10)&amp;"Count: "&amp;COUNTIF($E$11:$E$25,"Leverage")</x:f>
        <x:v>Leverage
Count: 1</x:v>
      </x:c>
      <x:c r="G7" s="37"/>
    </x:row>
    <x:row r="8">
      <x:c r="D8" s="38"/>
      <x:c r="E8" s="39"/>
      <x:c r="F8" s="38"/>
      <x:c r="G8" s="39"/>
    </x:row>
    <x:row r="10" ht="34" customHeight="1">
      <x:c r="A10" s="72" t="str">
        <x:v>Supplier / Category</x:v>
      </x:c>
      <x:c r="B10" s="73" t="str">
        <x:v>Annual Spend</x:v>
      </x:c>
      <x:c r="C10" s="73" t="str">
        <x:v>Supply Risk (1–5)</x:v>
      </x:c>
      <x:c r="D10" s="73" t="str">
        <x:v>Business Impact (1–5)</x:v>
      </x:c>
      <x:c r="E10" s="73" t="str">
        <x:v>Quadrant</x:v>
      </x:c>
      <x:c r="F10" s="73" t="str">
        <x:v>Recommended Approach</x:v>
      </x:c>
      <x:c r="G10" s="74" t="str">
        <x:v>Owner / Notes</x:v>
      </x:c>
    </x:row>
    <x:row r="11">
      <x:c r="A11" s="75" t="str">
        <x:v>Critical Single-Source Component</x:v>
      </x:c>
      <x:c r="B11" s="70" t="n">
        <x:v>250000</x:v>
      </x:c>
      <x:c r="C11" s="66" t="n">
        <x:v>5</x:v>
      </x:c>
      <x:c r="D11" s="66" t="n">
        <x:v>5</x:v>
      </x:c>
      <x:c r="E11" s="67" t="str">
        <x:f>IF(OR(C11="",D11=""),"",IF(AND(C11&gt;=$B$5,D11&gt;=$B$6),"Strategic",IF(AND(C11&lt;$B$5,D11&gt;=$B$6),"Leverage",IF(AND(C11&gt;=$B$5,D11&lt;$B$6),"Bottleneck","Non-Critical"))))</x:f>
        <x:v>Strategic</x:v>
      </x:c>
      <x:c r="F11" s="67" t="str">
        <x:f>IF(E11="","",IF(E11="Strategic","Long-term partnership; SRM; joint planning; risk mitigation",IF(E11="Leverage","Competitive sourcing; tendering; negotiation; spend consolidation",IF(E11="Bottleneck","Secure supply; safety stock; alternate sourcing; contingency planning","Simplify purchasing; framework agreements; catalogues/P-cards; automation"))))</x:f>
        <x:v>Long-term partnership; SRM; joint planning; risk mitigation</x:v>
      </x:c>
      <x:c r="G11" s="76" t="str">
        <x:v>Production-critical</x:v>
      </x:c>
    </x:row>
    <x:row r="12">
      <x:c r="A12" s="75" t="str">
        <x:v>High-Spend Standard Packaging</x:v>
      </x:c>
      <x:c r="B12" s="70" t="n">
        <x:v>180000</x:v>
      </x:c>
      <x:c r="C12" s="66" t="n">
        <x:v>2</x:v>
      </x:c>
      <x:c r="D12" s="66" t="n">
        <x:v>4</x:v>
      </x:c>
      <x:c r="E12" s="67" t="str">
        <x:f>IF(OR(C12="",D12=""),"",IF(AND(C12&gt;=$B$5,D12&gt;=$B$6),"Strategic",IF(AND(C12&lt;$B$5,D12&gt;=$B$6),"Leverage",IF(AND(C12&gt;=$B$5,D12&lt;$B$6),"Bottleneck","Non-Critical"))))</x:f>
        <x:v>Leverage</x:v>
      </x:c>
      <x:c r="F12" s="67" t="str">
        <x:f>IF(E12="","",IF(E12="Strategic","Long-term partnership; SRM; joint planning; risk mitigation",IF(E12="Leverage","Competitive sourcing; tendering; negotiation; spend consolidation",IF(E12="Bottleneck","Secure supply; safety stock; alternate sourcing; contingency planning","Simplify purchasing; framework agreements; catalogues/P-cards; automation"))))</x:f>
        <x:v>Competitive sourcing; tendering; negotiation; spend consolidation</x:v>
      </x:c>
      <x:c r="G12" s="76" t="str">
        <x:v>Several qualified sources</x:v>
      </x:c>
    </x:row>
    <x:row r="13">
      <x:c r="A13" s="75" t="str">
        <x:v>Specialized Low-Value Spare</x:v>
      </x:c>
      <x:c r="B13" s="70" t="n">
        <x:v>12000</x:v>
      </x:c>
      <x:c r="C13" s="66" t="n">
        <x:v>5</x:v>
      </x:c>
      <x:c r="D13" s="66" t="n">
        <x:v>2</x:v>
      </x:c>
      <x:c r="E13" s="67" t="str">
        <x:f>IF(OR(C13="",D13=""),"",IF(AND(C13&gt;=$B$5,D13&gt;=$B$6),"Strategic",IF(AND(C13&lt;$B$5,D13&gt;=$B$6),"Leverage",IF(AND(C13&gt;=$B$5,D13&lt;$B$6),"Bottleneck","Non-Critical"))))</x:f>
        <x:v>Bottleneck</x:v>
      </x:c>
      <x:c r="F13" s="67" t="str">
        <x:f>IF(E13="","",IF(E13="Strategic","Long-term partnership; SRM; joint planning; risk mitigation",IF(E13="Leverage","Competitive sourcing; tendering; negotiation; spend consolidation",IF(E13="Bottleneck","Secure supply; safety stock; alternate sourcing; contingency planning","Simplify purchasing; framework agreements; catalogues/P-cards; automation"))))</x:f>
        <x:v>Secure supply; safety stock; alternate sourcing; contingency planning</x:v>
      </x:c>
      <x:c r="G13" s="76" t="str">
        <x:v>Long qualification lead time</x:v>
      </x:c>
    </x:row>
    <x:row r="14">
      <x:c r="A14" s="75" t="str">
        <x:v>Office Supplies</x:v>
      </x:c>
      <x:c r="B14" s="70" t="n">
        <x:v>8000</x:v>
      </x:c>
      <x:c r="C14" s="66" t="n">
        <x:v>1</x:v>
      </x:c>
      <x:c r="D14" s="66" t="n">
        <x:v>1</x:v>
      </x:c>
      <x:c r="E14" s="67" t="str">
        <x:f>IF(OR(C14="",D14=""),"",IF(AND(C14&gt;=$B$5,D14&gt;=$B$6),"Strategic",IF(AND(C14&lt;$B$5,D14&gt;=$B$6),"Leverage",IF(AND(C14&gt;=$B$5,D14&lt;$B$6),"Bottleneck","Non-Critical"))))</x:f>
        <x:v>Non-Critical</x:v>
      </x:c>
      <x:c r="F14" s="67" t="str">
        <x:f>IF(E14="","",IF(E14="Strategic","Long-term partnership; SRM; joint planning; risk mitigation",IF(E14="Leverage","Competitive sourcing; tendering; negotiation; spend consolidation",IF(E14="Bottleneck","Secure supply; safety stock; alternate sourcing; contingency planning","Simplify purchasing; framework agreements; catalogues/P-cards; automation"))))</x:f>
        <x:v>Simplify purchasing; framework agreements; catalogues/P-cards; automation</x:v>
      </x:c>
      <x:c r="G14" s="76" t="str">
        <x:v>Routine catalogue purchase</x:v>
      </x:c>
    </x:row>
    <x:row r="15">
      <x:c r="A15" s="75" t="str"/>
      <x:c r="B15" s="70"/>
      <x:c r="C15" s="66"/>
      <x:c r="D15" s="66"/>
      <x:c r="E15" s="67" t="str">
        <x:f>IF(OR(C15="",D15=""),"",IF(AND(C15&gt;=$B$5,D15&gt;=$B$6),"Strategic",IF(AND(C15&lt;$B$5,D15&gt;=$B$6),"Leverage",IF(AND(C15&gt;=$B$5,D15&lt;$B$6),"Bottleneck","Non-Critical"))))</x:f>
      </x:c>
      <x:c r="F15" s="67" t="str">
        <x:f>IF(E15="","",IF(E15="Strategic","Long-term partnership; SRM; joint planning; risk mitigation",IF(E15="Leverage","Competitive sourcing; tendering; negotiation; spend consolidation",IF(E15="Bottleneck","Secure supply; safety stock; alternate sourcing; contingency planning","Simplify purchasing; framework agreements; catalogues/P-cards; automation"))))</x:f>
      </x:c>
      <x:c r="G15" s="76" t="str"/>
    </x:row>
    <x:row r="16">
      <x:c r="A16" s="75" t="str"/>
      <x:c r="B16" s="70"/>
      <x:c r="C16" s="66"/>
      <x:c r="D16" s="66"/>
      <x:c r="E16" s="67" t="str">
        <x:f>IF(OR(C16="",D16=""),"",IF(AND(C16&gt;=$B$5,D16&gt;=$B$6),"Strategic",IF(AND(C16&lt;$B$5,D16&gt;=$B$6),"Leverage",IF(AND(C16&gt;=$B$5,D16&lt;$B$6),"Bottleneck","Non-Critical"))))</x:f>
      </x:c>
      <x:c r="F16" s="67" t="str">
        <x:f>IF(E16="","",IF(E16="Strategic","Long-term partnership; SRM; joint planning; risk mitigation",IF(E16="Leverage","Competitive sourcing; tendering; negotiation; spend consolidation",IF(E16="Bottleneck","Secure supply; safety stock; alternate sourcing; contingency planning","Simplify purchasing; framework agreements; catalogues/P-cards; automation"))))</x:f>
      </x:c>
      <x:c r="G16" s="76" t="str"/>
    </x:row>
    <x:row r="17">
      <x:c r="A17" s="75" t="str"/>
      <x:c r="B17" s="70"/>
      <x:c r="C17" s="66"/>
      <x:c r="D17" s="66"/>
      <x:c r="E17" s="67" t="str">
        <x:f>IF(OR(C17="",D17=""),"",IF(AND(C17&gt;=$B$5,D17&gt;=$B$6),"Strategic",IF(AND(C17&lt;$B$5,D17&gt;=$B$6),"Leverage",IF(AND(C17&gt;=$B$5,D17&lt;$B$6),"Bottleneck","Non-Critical"))))</x:f>
      </x:c>
      <x:c r="F17" s="67" t="str">
        <x:f>IF(E17="","",IF(E17="Strategic","Long-term partnership; SRM; joint planning; risk mitigation",IF(E17="Leverage","Competitive sourcing; tendering; negotiation; spend consolidation",IF(E17="Bottleneck","Secure supply; safety stock; alternate sourcing; contingency planning","Simplify purchasing; framework agreements; catalogues/P-cards; automation"))))</x:f>
      </x:c>
      <x:c r="G17" s="76" t="str"/>
    </x:row>
    <x:row r="18">
      <x:c r="A18" s="75" t="str"/>
      <x:c r="B18" s="70"/>
      <x:c r="C18" s="66"/>
      <x:c r="D18" s="66"/>
      <x:c r="E18" s="67" t="str">
        <x:f>IF(OR(C18="",D18=""),"",IF(AND(C18&gt;=$B$5,D18&gt;=$B$6),"Strategic",IF(AND(C18&lt;$B$5,D18&gt;=$B$6),"Leverage",IF(AND(C18&gt;=$B$5,D18&lt;$B$6),"Bottleneck","Non-Critical"))))</x:f>
      </x:c>
      <x:c r="F18" s="67" t="str">
        <x:f>IF(E18="","",IF(E18="Strategic","Long-term partnership; SRM; joint planning; risk mitigation",IF(E18="Leverage","Competitive sourcing; tendering; negotiation; spend consolidation",IF(E18="Bottleneck","Secure supply; safety stock; alternate sourcing; contingency planning","Simplify purchasing; framework agreements; catalogues/P-cards; automation"))))</x:f>
      </x:c>
      <x:c r="G18" s="76" t="str"/>
    </x:row>
    <x:row r="19">
      <x:c r="A19" s="75" t="str"/>
      <x:c r="B19" s="70"/>
      <x:c r="C19" s="66"/>
      <x:c r="D19" s="66"/>
      <x:c r="E19" s="67" t="str">
        <x:f>IF(OR(C19="",D19=""),"",IF(AND(C19&gt;=$B$5,D19&gt;=$B$6),"Strategic",IF(AND(C19&lt;$B$5,D19&gt;=$B$6),"Leverage",IF(AND(C19&gt;=$B$5,D19&lt;$B$6),"Bottleneck","Non-Critical"))))</x:f>
      </x:c>
      <x:c r="F19" s="67" t="str">
        <x:f>IF(E19="","",IF(E19="Strategic","Long-term partnership; SRM; joint planning; risk mitigation",IF(E19="Leverage","Competitive sourcing; tendering; negotiation; spend consolidation",IF(E19="Bottleneck","Secure supply; safety stock; alternate sourcing; contingency planning","Simplify purchasing; framework agreements; catalogues/P-cards; automation"))))</x:f>
      </x:c>
      <x:c r="G19" s="76" t="str"/>
    </x:row>
    <x:row r="20">
      <x:c r="A20" s="75" t="str"/>
      <x:c r="B20" s="70"/>
      <x:c r="C20" s="66"/>
      <x:c r="D20" s="66"/>
      <x:c r="E20" s="67" t="str">
        <x:f>IF(OR(C20="",D20=""),"",IF(AND(C20&gt;=$B$5,D20&gt;=$B$6),"Strategic",IF(AND(C20&lt;$B$5,D20&gt;=$B$6),"Leverage",IF(AND(C20&gt;=$B$5,D20&lt;$B$6),"Bottleneck","Non-Critical"))))</x:f>
      </x:c>
      <x:c r="F20" s="67" t="str">
        <x:f>IF(E20="","",IF(E20="Strategic","Long-term partnership; SRM; joint planning; risk mitigation",IF(E20="Leverage","Competitive sourcing; tendering; negotiation; spend consolidation",IF(E20="Bottleneck","Secure supply; safety stock; alternate sourcing; contingency planning","Simplify purchasing; framework agreements; catalogues/P-cards; automation"))))</x:f>
      </x:c>
      <x:c r="G20" s="76" t="str"/>
    </x:row>
    <x:row r="21">
      <x:c r="A21" s="75" t="str"/>
      <x:c r="B21" s="70"/>
      <x:c r="C21" s="66"/>
      <x:c r="D21" s="66"/>
      <x:c r="E21" s="67" t="str">
        <x:f>IF(OR(C21="",D21=""),"",IF(AND(C21&gt;=$B$5,D21&gt;=$B$6),"Strategic",IF(AND(C21&lt;$B$5,D21&gt;=$B$6),"Leverage",IF(AND(C21&gt;=$B$5,D21&lt;$B$6),"Bottleneck","Non-Critical"))))</x:f>
      </x:c>
      <x:c r="F21" s="67" t="str">
        <x:f>IF(E21="","",IF(E21="Strategic","Long-term partnership; SRM; joint planning; risk mitigation",IF(E21="Leverage","Competitive sourcing; tendering; negotiation; spend consolidation",IF(E21="Bottleneck","Secure supply; safety stock; alternate sourcing; contingency planning","Simplify purchasing; framework agreements; catalogues/P-cards; automation"))))</x:f>
      </x:c>
      <x:c r="G21" s="76" t="str"/>
    </x:row>
    <x:row r="22">
      <x:c r="A22" s="75" t="str"/>
      <x:c r="B22" s="70"/>
      <x:c r="C22" s="66"/>
      <x:c r="D22" s="66"/>
      <x:c r="E22" s="67" t="str">
        <x:f>IF(OR(C22="",D22=""),"",IF(AND(C22&gt;=$B$5,D22&gt;=$B$6),"Strategic",IF(AND(C22&lt;$B$5,D22&gt;=$B$6),"Leverage",IF(AND(C22&gt;=$B$5,D22&lt;$B$6),"Bottleneck","Non-Critical"))))</x:f>
      </x:c>
      <x:c r="F22" s="67" t="str">
        <x:f>IF(E22="","",IF(E22="Strategic","Long-term partnership; SRM; joint planning; risk mitigation",IF(E22="Leverage","Competitive sourcing; tendering; negotiation; spend consolidation",IF(E22="Bottleneck","Secure supply; safety stock; alternate sourcing; contingency planning","Simplify purchasing; framework agreements; catalogues/P-cards; automation"))))</x:f>
      </x:c>
      <x:c r="G22" s="76" t="str"/>
    </x:row>
    <x:row r="23">
      <x:c r="A23" s="75" t="str"/>
      <x:c r="B23" s="70"/>
      <x:c r="C23" s="66"/>
      <x:c r="D23" s="66"/>
      <x:c r="E23" s="67" t="str">
        <x:f>IF(OR(C23="",D23=""),"",IF(AND(C23&gt;=$B$5,D23&gt;=$B$6),"Strategic",IF(AND(C23&lt;$B$5,D23&gt;=$B$6),"Leverage",IF(AND(C23&gt;=$B$5,D23&lt;$B$6),"Bottleneck","Non-Critical"))))</x:f>
      </x:c>
      <x:c r="F23" s="67" t="str">
        <x:f>IF(E23="","",IF(E23="Strategic","Long-term partnership; SRM; joint planning; risk mitigation",IF(E23="Leverage","Competitive sourcing; tendering; negotiation; spend consolidation",IF(E23="Bottleneck","Secure supply; safety stock; alternate sourcing; contingency planning","Simplify purchasing; framework agreements; catalogues/P-cards; automation"))))</x:f>
      </x:c>
      <x:c r="G23" s="76" t="str"/>
    </x:row>
    <x:row r="24">
      <x:c r="A24" s="75" t="str"/>
      <x:c r="B24" s="70"/>
      <x:c r="C24" s="66"/>
      <x:c r="D24" s="66"/>
      <x:c r="E24" s="67" t="str">
        <x:f>IF(OR(C24="",D24=""),"",IF(AND(C24&gt;=$B$5,D24&gt;=$B$6),"Strategic",IF(AND(C24&lt;$B$5,D24&gt;=$B$6),"Leverage",IF(AND(C24&gt;=$B$5,D24&lt;$B$6),"Bottleneck","Non-Critical"))))</x:f>
      </x:c>
      <x:c r="F24" s="67" t="str">
        <x:f>IF(E24="","",IF(E24="Strategic","Long-term partnership; SRM; joint planning; risk mitigation",IF(E24="Leverage","Competitive sourcing; tendering; negotiation; spend consolidation",IF(E24="Bottleneck","Secure supply; safety stock; alternate sourcing; contingency planning","Simplify purchasing; framework agreements; catalogues/P-cards; automation"))))</x:f>
      </x:c>
      <x:c r="G24" s="76" t="str"/>
    </x:row>
    <x:row r="25">
      <x:c r="A25" s="77" t="str"/>
      <x:c r="B25" s="78"/>
      <x:c r="C25" s="79"/>
      <x:c r="D25" s="79"/>
      <x:c r="E25" s="80" t="str">
        <x:f>IF(OR(C25="",D25=""),"",IF(AND(C25&gt;=$B$5,D25&gt;=$B$6),"Strategic",IF(AND(C25&lt;$B$5,D25&gt;=$B$6),"Leverage",IF(AND(C25&gt;=$B$5,D25&lt;$B$6),"Bottleneck","Non-Critical"))))</x:f>
      </x:c>
      <x:c r="F25" s="80" t="str">
        <x:f>IF(E25="","",IF(E25="Strategic","Long-term partnership; SRM; joint planning; risk mitigation",IF(E25="Leverage","Competitive sourcing; tendering; negotiation; spend consolidation",IF(E25="Bottleneck","Secure supply; safety stock; alternate sourcing; contingency planning","Simplify purchasing; framework agreements; catalogues/P-cards; automation"))))</x:f>
      </x:c>
      <x:c r="G25" s="81" t="str"/>
    </x:row>
    <x:row r="27">
      <x:c r="A27" s="14" t="str">
        <x:v>How to use</x:v>
      </x:c>
      <x:c r="B27" s="14"/>
      <x:c r="C27" s="14"/>
      <x:c r="D27" s="14"/>
      <x:c r="E27" s="14"/>
      <x:c r="F27" s="14"/>
      <x:c r="G27" s="14"/>
    </x:row>
    <x:row r="28">
      <x:c r="A28" s="10" t="str">
        <x:v>Edit the light-blue cells only. Enter the supplier/category, annual spend, Supply Risk score (1–5), Business Impact score (1–5), and owner/notes. Adjust the two threshold values at the top if your organization uses a different cut-off.</x:v>
      </x:c>
      <x:c r="B28" s="10"/>
      <x:c r="C28" s="10"/>
      <x:c r="D28" s="10"/>
      <x:c r="E28" s="10"/>
      <x:c r="F28" s="10"/>
      <x:c r="G28" s="10"/>
    </x:row>
    <x:row r="29">
      <x:c r="A29" s="10"/>
      <x:c r="B29" s="10"/>
      <x:c r="C29" s="10"/>
      <x:c r="D29" s="10"/>
      <x:c r="E29" s="10"/>
      <x:c r="F29" s="10"/>
      <x:c r="G29" s="10"/>
    </x:row>
    <x:row r="31">
      <x:c r="A31" s="14" t="str">
        <x:v>How to read</x:v>
      </x:c>
      <x:c r="B31" s="14"/>
      <x:c r="C31" s="14"/>
      <x:c r="D31" s="14"/>
      <x:c r="E31" s="14"/>
      <x:c r="F31" s="14"/>
      <x:c r="G31" s="14"/>
    </x:row>
    <x:row r="32">
      <x:c r="A32" s="10" t="str">
        <x:v>Strategic = high risk + high impact. Leverage = low risk + high impact. Bottleneck = high risk + low impact. Non-Critical = low risk + low impact. The recommended approach is a starting point for sourcing strategy, not a replacement for judgement.</x:v>
      </x:c>
      <x:c r="B32" s="10"/>
      <x:c r="C32" s="10"/>
      <x:c r="D32" s="10"/>
      <x:c r="E32" s="10"/>
      <x:c r="F32" s="10"/>
      <x:c r="G32" s="10"/>
    </x:row>
    <x:row r="33">
      <x:c r="A33" s="10"/>
      <x:c r="B33" s="10"/>
      <x:c r="C33" s="10"/>
      <x:c r="D33" s="10"/>
      <x:c r="E33" s="10"/>
      <x:c r="F33" s="10"/>
      <x:c r="G33" s="10"/>
    </x:row>
    <x:row r="34">
      <x:c r="A34" s="10"/>
      <x:c r="B34" s="10"/>
      <x:c r="C34" s="10"/>
      <x:c r="D34" s="10"/>
      <x:c r="E34" s="10"/>
      <x:c r="F34" s="10"/>
      <x:c r="G34" s="10"/>
    </x:row>
    <x:row r="36">
      <x:c r="A36" s="14" t="str">
        <x:v>Important</x:v>
      </x:c>
      <x:c r="B36" s="14"/>
      <x:c r="C36" s="14"/>
      <x:c r="D36" s="14"/>
      <x:c r="E36" s="14"/>
      <x:c r="F36" s="14"/>
      <x:c r="G36" s="14"/>
    </x:row>
    <x:row r="37">
      <x:c r="A37" s="10" t="str">
        <x:v>The Kraljic Matrix is a portfolio decision framework, not an automatic supplier rating. Scores should be validated cross-functionally and reviewed when markets, supply options, spend, technical requirements, or business criticality change.</x:v>
      </x:c>
      <x:c r="B37" s="10"/>
      <x:c r="C37" s="10"/>
      <x:c r="D37" s="10"/>
      <x:c r="E37" s="10"/>
      <x:c r="F37" s="10"/>
      <x:c r="G37" s="10"/>
    </x:row>
    <x:row r="38">
      <x:c r="A38" s="10"/>
      <x:c r="B38" s="10"/>
      <x:c r="C38" s="10"/>
      <x:c r="D38" s="10"/>
      <x:c r="E38" s="10"/>
      <x:c r="F38" s="10"/>
      <x:c r="G38" s="10"/>
    </x:row>
    <x:row r="39">
      <x:c r="A39" s="10"/>
      <x:c r="B39" s="10"/>
      <x:c r="C39" s="10"/>
      <x:c r="D39" s="10"/>
      <x:c r="E39" s="10"/>
      <x:c r="F39" s="10"/>
      <x:c r="G39" s="10"/>
    </x:row>
  </x:sheetData>
  <x:mergeCells>
    <x:mergeCell ref="A1:G1"/>
    <x:mergeCell ref="A2:G2"/>
    <x:mergeCell ref="D4:G4"/>
    <x:mergeCell ref="D5:E6"/>
    <x:mergeCell ref="F5:G6"/>
    <x:mergeCell ref="D7:E8"/>
    <x:mergeCell ref="F7:G8"/>
    <x:mergeCell ref="A27:G27"/>
    <x:mergeCell ref="A28:G29"/>
    <x:mergeCell ref="A31:G31"/>
    <x:mergeCell ref="A32:G34"/>
    <x:mergeCell ref="A36:G36"/>
    <x:mergeCell ref="A37:G39"/>
  </x:mergeCells>
  <x:dataValidations count="2">
    <x:dataValidation type="list" sqref="B5:B6">
      <x:formula1>"1,2,3,4,5"</x:formula1>
    </x:dataValidation>
    <x:dataValidation type="list" sqref="C11:D25">
      <x:formula1>"1,2,3,4,5"</x:formula1>
    </x:dataValidation>
  </x:dataValidations>
  <x:pageMargins left="0.7" right="0.7" top="0.75" bottom="0.75" header="0.3" footer="0.3"/>
</x:worksheet>
</file>